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<sst xmlns="http://schemas.openxmlformats.org/spreadsheetml/2006/main" count="129" uniqueCount="114">
  <si>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</si>
  <si>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</si>
  <si>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</si>
  <si>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</si>
  <si>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</si>
  <si>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</si>
  <si>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</si>
  <si>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</si>
  <si>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</si>
  <si>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</si>
  <si>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</si>
  <si>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</si>
  <si>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</si>
  <si>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</si>
  <si>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</si>
  <si>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</si>
  <si>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</si>
  <si>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</si>
  <si>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</si>
  <si>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</si>
  <si>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</si>
  <si>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</si>
  <si>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</si>
  <si>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</si>
  <si>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</si>
  <si>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</si>
  <si>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</si>
  <si>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</si>
  <si>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</si>
  <si>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</si>
  <si>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</si>
  <si>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</si>
  <si>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</si>
  <si>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</si>
  <si>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</si>
  <si>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</si>
  <si>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</si>
  <si>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</si>
  <si>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</si>
  <si>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</si>
  <si>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</si>
  <si>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</si>
  <si>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</si>
  <si>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</si>
  <si>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</si>
  <si>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</si>
  <si>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</si>
  <si>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</si>
  <si>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</si>
  <si>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</si>
  <si>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</si>
  <si>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</si>
  <si>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</si>
  <si>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</si>
  <si>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</si>
  <si>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</si>
  <si>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</si>
  <si>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</si>
  <si>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</si>
  <si>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</si>
  <si>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</si>
  <si>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</si>
  <si>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</si>
  <si>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</si>
  <si>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</si>
  <si>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</si>
  <si>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</si>
  <si>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</si>
  <si>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</si>
  <si>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</si>
  <si>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</si>
  <si>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</si>
  <si>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</si>
  <si>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</si>
  <si>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</si>
  <si>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</si>
  <si>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</si>
  <si>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</si>
  <si>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</si>
  <si>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</si>
  <si>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</si>
  <si>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</si>
  <si>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</si>
  <si>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</si>
  <si>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</si>
  <si>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</si>
  <si>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</si>
  <si>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</si>
  <si>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</si>
  <si>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</si>
  <si>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</si>
  <si>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</si>
  <si>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</si>
  <si>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</si>
  <si>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</si>
  <si>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</si>
  <si>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</si>
  <si>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</si>
  <si>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</si>
  <si>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</si>
  <si>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</si>
  <si>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</si>
  <si>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</si>
  <si>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</si>
  <si>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</si>
  <si>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</si>
  <si>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Ноздрачёв Ю.В.</t>
  </si>
  <si>
    <t>Закрытое акционерное общество "Управляющая Компания ГФТ КАПИТАЛ"</t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</si>
  <si>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</si>
  <si>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</si>
  <si>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июля 2016 г.</t>
  </si>
  <si>
    <t>от 23 октября 2008 г. N 08-41/пз-н (с изменениями от 6 мая, 22 июня 2010 г.)</t>
  </si>
  <si>
    <t xml:space="preserve">Программно-аппаратные средства        </t>
  </si>
  <si>
    <t>Программы ЭВМ и базы данных, на которые организация не имеет исключительных прав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</si>
</sst>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10" xfId="0" applyNumberFormat="1" applyBorder="1" applyAlignment="1">
      <alignment wrapText="1" shrinkToFit="1"/>
    </xf>
    <xf numFmtId="4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horizontal="right"/>
    </xf>
    <xf numFmtId="4" fontId="0" fillId="0" borderId="14" xfId="0" applyNumberFormat="1" applyBorder="1" applyAlignment="1">
      <alignment/>
    </xf>
    <xf numFmtId="4" fontId="35" fillId="0" borderId="1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center"/>
    </xf>
    <xf numFmtId="4" fontId="44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0" fontId="9" fillId="33" borderId="10" xfId="0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3">
      <selection activeCell="D29" sqref="D29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29" customWidth="1"/>
    <col min="5" max="5" width="19.57421875" style="29" customWidth="1"/>
  </cols>
  <sheetData>
    <row r="1" spans="1:5" ht="15">
      <c r="A1" s="13"/>
      <c r="B1" s="13"/>
      <c r="C1" s="24"/>
      <c r="D1" s="13"/>
      <c r="E1" s="30" t="s">
        <v>0</v>
      </c>
    </row>
    <row r="2" spans="1:5" ht="15">
      <c r="A2" s="13"/>
      <c r="B2" s="13"/>
      <c r="C2" s="24"/>
      <c r="D2" s="13"/>
      <c r="E2" s="30" t="s">
        <v>1</v>
      </c>
    </row>
    <row r="3" spans="1:5" ht="15">
      <c r="A3" s="13"/>
      <c r="B3" s="13"/>
      <c r="C3" s="24"/>
      <c r="D3" s="13"/>
      <c r="E3" s="30" t="s">
        <v>2</v>
      </c>
    </row>
    <row r="4" spans="1:5" ht="15">
      <c r="A4" s="13"/>
      <c r="B4" s="13"/>
      <c r="C4" s="24"/>
      <c r="D4" s="13"/>
      <c r="E4" s="30" t="s">
        <v>3</v>
      </c>
    </row>
    <row r="5" spans="1:5" ht="15">
      <c r="A5" s="13"/>
      <c r="B5" s="13"/>
      <c r="C5" s="24"/>
      <c r="D5" s="13"/>
      <c r="E5" s="30" t="s">
        <v>4</v>
      </c>
    </row>
    <row r="6" spans="1:5" ht="15">
      <c r="A6" s="13"/>
      <c r="B6" s="13"/>
      <c r="C6" s="24"/>
      <c r="D6" s="13"/>
      <c r="E6" s="30" t="s">
        <v>5</v>
      </c>
    </row>
    <row r="7" spans="1:5" ht="15">
      <c r="A7" s="13"/>
      <c r="B7" s="13"/>
      <c r="C7" s="24"/>
      <c r="D7" s="13"/>
      <c r="E7" s="30" t="s">
        <v>6</v>
      </c>
    </row>
    <row r="8" spans="1:5" ht="15">
      <c r="A8" s="13"/>
      <c r="B8" s="13"/>
      <c r="C8" s="24"/>
      <c r="D8" s="13"/>
      <c r="E8" s="30" t="s">
        <v>7</v>
      </c>
    </row>
    <row r="9" spans="1:5" ht="15">
      <c r="A9" s="13"/>
      <c r="B9" s="13"/>
      <c r="C9" s="24"/>
      <c r="D9" s="13"/>
      <c r="E9" s="30" t="s">
        <v>8</v>
      </c>
    </row>
    <row r="10" spans="1:5" ht="15">
      <c r="A10" s="13"/>
      <c r="B10" s="13"/>
      <c r="C10" s="24"/>
      <c r="D10" s="13"/>
      <c r="E10" s="30" t="s">
        <v>9</v>
      </c>
    </row>
    <row r="11" spans="1:5" ht="15">
      <c r="A11" s="13"/>
      <c r="B11" s="13"/>
      <c r="C11" s="24"/>
      <c r="D11" s="13"/>
      <c r="E11" s="49" t="s">
        <v>111</v>
      </c>
    </row>
    <row r="13" spans="1:9" ht="15.75">
      <c r="A13" s="47" t="s">
        <v>10</v>
      </c>
      <c r="B13" s="47"/>
      <c r="C13" s="47"/>
      <c r="D13" s="47"/>
      <c r="E13" s="47"/>
      <c r="F13" s="1"/>
      <c r="G13" s="1"/>
      <c r="H13" s="1"/>
      <c r="I13" s="1"/>
    </row>
    <row r="14" spans="1:9" ht="15.75">
      <c r="A14" s="47" t="s">
        <v>110</v>
      </c>
      <c r="B14" s="47"/>
      <c r="C14" s="47"/>
      <c r="D14" s="47"/>
      <c r="E14" s="47"/>
      <c r="F14" s="1"/>
      <c r="G14" s="1"/>
      <c r="H14" s="1"/>
      <c r="I14" s="1"/>
    </row>
    <row r="15" spans="1:9" ht="15.75">
      <c r="A15" s="47" t="s">
        <v>107</v>
      </c>
      <c r="B15" s="47"/>
      <c r="C15" s="47"/>
      <c r="D15" s="47"/>
      <c r="E15" s="47"/>
      <c r="F15" s="1"/>
      <c r="G15" s="1"/>
      <c r="H15" s="1"/>
      <c r="I15" s="1"/>
    </row>
    <row r="17" spans="1:5" ht="15">
      <c r="A17" s="48" t="s">
        <v>11</v>
      </c>
      <c r="B17" s="48"/>
      <c r="C17" s="48"/>
      <c r="D17" s="48"/>
      <c r="E17" s="48"/>
    </row>
    <row r="18" spans="1:8" ht="60">
      <c r="A18" s="3" t="s">
        <v>12</v>
      </c>
      <c r="B18" s="4" t="s">
        <v>13</v>
      </c>
      <c r="C18" s="25" t="s">
        <v>14</v>
      </c>
      <c r="D18" s="4" t="s">
        <v>15</v>
      </c>
      <c r="E18" s="25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34">
        <v>3</v>
      </c>
      <c r="D19" s="5">
        <v>4</v>
      </c>
      <c r="E19" s="34">
        <v>5</v>
      </c>
    </row>
    <row r="20" spans="1:5" ht="15">
      <c r="A20" s="37" t="s">
        <v>17</v>
      </c>
      <c r="B20" s="38"/>
      <c r="C20" s="38"/>
      <c r="D20" s="38"/>
      <c r="E20" s="39"/>
    </row>
    <row r="21" spans="1:5" ht="15">
      <c r="A21" s="6" t="s">
        <v>18</v>
      </c>
      <c r="B21" s="8" t="s">
        <v>23</v>
      </c>
      <c r="C21" s="22"/>
      <c r="D21" s="5">
        <v>1</v>
      </c>
      <c r="E21" s="22">
        <f>C21*D21</f>
        <v>0</v>
      </c>
    </row>
    <row r="22" spans="1:5" ht="15">
      <c r="A22" s="50" t="s">
        <v>112</v>
      </c>
      <c r="B22" s="8" t="s">
        <v>24</v>
      </c>
      <c r="C22" s="22"/>
      <c r="D22" s="5">
        <v>1</v>
      </c>
      <c r="E22" s="22">
        <f>C22*D22</f>
        <v>0</v>
      </c>
    </row>
    <row r="23" spans="1:5" ht="15">
      <c r="A23" s="6" t="s">
        <v>19</v>
      </c>
      <c r="B23" s="8" t="s">
        <v>25</v>
      </c>
      <c r="C23" s="22"/>
      <c r="D23" s="5">
        <v>1</v>
      </c>
      <c r="E23" s="22">
        <f>C23*D23</f>
        <v>0</v>
      </c>
    </row>
    <row r="24" spans="1:5" ht="15">
      <c r="A24" s="6" t="s">
        <v>20</v>
      </c>
      <c r="B24" s="8" t="s">
        <v>26</v>
      </c>
      <c r="C24" s="22"/>
      <c r="D24" s="5">
        <v>0.5</v>
      </c>
      <c r="E24" s="22">
        <f>C24*D24</f>
        <v>0</v>
      </c>
    </row>
    <row r="25" spans="1:5" ht="29.25">
      <c r="A25" s="7" t="s">
        <v>21</v>
      </c>
      <c r="B25" s="8" t="s">
        <v>27</v>
      </c>
      <c r="C25" s="22"/>
      <c r="D25" s="5">
        <v>0.5</v>
      </c>
      <c r="E25" s="22">
        <f>C25*D25</f>
        <v>0</v>
      </c>
    </row>
    <row r="26" spans="1:5" ht="15">
      <c r="A26" s="10" t="s">
        <v>22</v>
      </c>
      <c r="B26" s="11" t="s">
        <v>28</v>
      </c>
      <c r="C26" s="26">
        <f>C21+C22+C23+C24+C25</f>
        <v>0</v>
      </c>
      <c r="D26" s="12" t="s">
        <v>29</v>
      </c>
      <c r="E26" s="26">
        <f>E21+E22+E23+E24+E25</f>
        <v>0</v>
      </c>
    </row>
    <row r="27" spans="1:5" ht="15">
      <c r="A27" s="37" t="s">
        <v>30</v>
      </c>
      <c r="B27" s="38"/>
      <c r="C27" s="38"/>
      <c r="D27" s="38"/>
      <c r="E27" s="39"/>
    </row>
    <row r="28" spans="1:5" ht="43.5">
      <c r="A28" s="7" t="s">
        <v>31</v>
      </c>
      <c r="B28" s="8" t="s">
        <v>33</v>
      </c>
      <c r="C28" s="22"/>
      <c r="D28" s="5">
        <v>1</v>
      </c>
      <c r="E28" s="22">
        <f>C28*D28</f>
        <v>0</v>
      </c>
    </row>
    <row r="29" spans="1:5" ht="43.5">
      <c r="A29" s="21" t="s">
        <v>113</v>
      </c>
      <c r="B29" s="8" t="s">
        <v>34</v>
      </c>
      <c r="C29" s="22"/>
      <c r="D29" s="5">
        <v>1</v>
      </c>
      <c r="E29" s="22">
        <f>C29*D29</f>
        <v>0</v>
      </c>
    </row>
    <row r="30" spans="1:5" ht="15">
      <c r="A30" s="10" t="s">
        <v>32</v>
      </c>
      <c r="B30" s="11" t="s">
        <v>35</v>
      </c>
      <c r="C30" s="26">
        <f>C28+C29</f>
        <v>0</v>
      </c>
      <c r="D30" s="12" t="s">
        <v>29</v>
      </c>
      <c r="E30" s="26">
        <f>E28+E29</f>
        <v>0</v>
      </c>
    </row>
    <row r="31" spans="1:5" ht="15">
      <c r="A31" s="37" t="s">
        <v>36</v>
      </c>
      <c r="B31" s="38"/>
      <c r="C31" s="38"/>
      <c r="D31" s="38"/>
      <c r="E31" s="39"/>
    </row>
    <row r="32" spans="1:5" ht="129">
      <c r="A32" s="7" t="s">
        <v>37</v>
      </c>
      <c r="B32" s="8" t="s">
        <v>40</v>
      </c>
      <c r="C32" s="22"/>
      <c r="D32" s="5">
        <v>1</v>
      </c>
      <c r="E32" s="22">
        <f>C32*D32</f>
        <v>0</v>
      </c>
    </row>
    <row r="33" spans="1:5" ht="15">
      <c r="A33" s="6" t="s">
        <v>38</v>
      </c>
      <c r="B33" s="8" t="s">
        <v>41</v>
      </c>
      <c r="C33" s="22"/>
      <c r="D33" s="5">
        <v>1</v>
      </c>
      <c r="E33" s="22">
        <f>C33*D33</f>
        <v>0</v>
      </c>
    </row>
    <row r="34" spans="1:5" ht="15">
      <c r="A34" s="10" t="s">
        <v>39</v>
      </c>
      <c r="B34" s="11" t="s">
        <v>42</v>
      </c>
      <c r="C34" s="26">
        <f>C32+C33</f>
        <v>0</v>
      </c>
      <c r="D34" s="12" t="s">
        <v>29</v>
      </c>
      <c r="E34" s="26">
        <f>E32+E33</f>
        <v>0</v>
      </c>
    </row>
    <row r="35" spans="1:5" ht="15">
      <c r="A35" s="20"/>
      <c r="B35" s="9"/>
      <c r="C35" s="27"/>
      <c r="D35" s="19"/>
      <c r="E35" s="31"/>
    </row>
    <row r="36" spans="1:5" ht="15">
      <c r="A36" s="40" t="s">
        <v>43</v>
      </c>
      <c r="B36" s="41"/>
      <c r="C36" s="41"/>
      <c r="D36" s="41"/>
      <c r="E36" s="42"/>
    </row>
    <row r="37" spans="1:5" ht="43.5">
      <c r="A37" s="7" t="s">
        <v>44</v>
      </c>
      <c r="B37" s="8" t="s">
        <v>59</v>
      </c>
      <c r="C37" s="22">
        <v>0</v>
      </c>
      <c r="D37" s="5">
        <v>1</v>
      </c>
      <c r="E37" s="22">
        <f>C37*D37</f>
        <v>0</v>
      </c>
    </row>
    <row r="38" spans="1:5" ht="86.25">
      <c r="A38" s="7" t="s">
        <v>45</v>
      </c>
      <c r="B38" s="8" t="s">
        <v>60</v>
      </c>
      <c r="C38" s="51">
        <v>169209921.12</v>
      </c>
      <c r="D38" s="5">
        <v>1</v>
      </c>
      <c r="E38" s="22">
        <f aca="true" t="shared" si="0" ref="E38:E50">C38*D38</f>
        <v>169209921.12</v>
      </c>
    </row>
    <row r="39" spans="1:5" ht="72">
      <c r="A39" s="7" t="s">
        <v>46</v>
      </c>
      <c r="B39" s="8" t="s">
        <v>61</v>
      </c>
      <c r="C39" s="22"/>
      <c r="D39" s="5">
        <v>0.5</v>
      </c>
      <c r="E39" s="22">
        <f t="shared" si="0"/>
        <v>0</v>
      </c>
    </row>
    <row r="40" spans="1:5" ht="74.25" customHeight="1">
      <c r="A40" s="7" t="s">
        <v>47</v>
      </c>
      <c r="B40" s="8" t="s">
        <v>62</v>
      </c>
      <c r="C40" s="22"/>
      <c r="D40" s="5">
        <v>0.1</v>
      </c>
      <c r="E40" s="22">
        <f t="shared" si="0"/>
        <v>0</v>
      </c>
    </row>
    <row r="41" spans="1:5" ht="43.5">
      <c r="A41" s="7" t="s">
        <v>48</v>
      </c>
      <c r="B41" s="5">
        <v>170</v>
      </c>
      <c r="C41" s="22"/>
      <c r="D41" s="5">
        <v>0.5</v>
      </c>
      <c r="E41" s="22">
        <f t="shared" si="0"/>
        <v>0</v>
      </c>
    </row>
    <row r="42" spans="1:5" ht="100.5">
      <c r="A42" s="7" t="s">
        <v>49</v>
      </c>
      <c r="B42" s="5">
        <v>180</v>
      </c>
      <c r="C42" s="22"/>
      <c r="D42" s="5">
        <v>1</v>
      </c>
      <c r="E42" s="22">
        <f t="shared" si="0"/>
        <v>0</v>
      </c>
    </row>
    <row r="43" spans="1:5" ht="57.75">
      <c r="A43" s="7" t="s">
        <v>50</v>
      </c>
      <c r="B43" s="5">
        <v>190</v>
      </c>
      <c r="C43" s="22"/>
      <c r="D43" s="5">
        <v>1</v>
      </c>
      <c r="E43" s="22">
        <f t="shared" si="0"/>
        <v>0</v>
      </c>
    </row>
    <row r="44" spans="1:5" ht="29.25">
      <c r="A44" s="7" t="s">
        <v>51</v>
      </c>
      <c r="B44" s="5">
        <v>200</v>
      </c>
      <c r="C44" s="22"/>
      <c r="D44" s="5">
        <v>1</v>
      </c>
      <c r="E44" s="22">
        <f t="shared" si="0"/>
        <v>0</v>
      </c>
    </row>
    <row r="45" spans="1:5" ht="29.25">
      <c r="A45" s="7" t="s">
        <v>52</v>
      </c>
      <c r="B45" s="5">
        <v>210</v>
      </c>
      <c r="C45" s="22">
        <v>0</v>
      </c>
      <c r="D45" s="5">
        <v>0.1</v>
      </c>
      <c r="E45" s="22">
        <f t="shared" si="0"/>
        <v>0</v>
      </c>
    </row>
    <row r="46" spans="1:5" ht="57.75">
      <c r="A46" s="7" t="s">
        <v>53</v>
      </c>
      <c r="B46" s="5">
        <v>220</v>
      </c>
      <c r="C46" s="22"/>
      <c r="D46" s="5">
        <v>1</v>
      </c>
      <c r="E46" s="22">
        <f t="shared" si="0"/>
        <v>0</v>
      </c>
    </row>
    <row r="47" spans="1:5" ht="72">
      <c r="A47" s="7" t="s">
        <v>54</v>
      </c>
      <c r="B47" s="5">
        <v>230</v>
      </c>
      <c r="C47" s="22"/>
      <c r="D47" s="5">
        <v>0.5</v>
      </c>
      <c r="E47" s="22">
        <f t="shared" si="0"/>
        <v>0</v>
      </c>
    </row>
    <row r="48" spans="1:5" ht="57.75">
      <c r="A48" s="7" t="s">
        <v>55</v>
      </c>
      <c r="B48" s="5">
        <v>240</v>
      </c>
      <c r="C48" s="22"/>
      <c r="D48" s="5">
        <v>1</v>
      </c>
      <c r="E48" s="22">
        <f t="shared" si="0"/>
        <v>0</v>
      </c>
    </row>
    <row r="49" spans="1:5" ht="72">
      <c r="A49" s="7" t="s">
        <v>56</v>
      </c>
      <c r="B49" s="5">
        <v>250</v>
      </c>
      <c r="C49" s="22"/>
      <c r="D49" s="5">
        <v>1</v>
      </c>
      <c r="E49" s="22">
        <f t="shared" si="0"/>
        <v>0</v>
      </c>
    </row>
    <row r="50" spans="1:5" ht="72">
      <c r="A50" s="7" t="s">
        <v>57</v>
      </c>
      <c r="B50" s="5">
        <v>260</v>
      </c>
      <c r="C50" s="22"/>
      <c r="D50" s="5">
        <v>1</v>
      </c>
      <c r="E50" s="22">
        <f t="shared" si="0"/>
        <v>0</v>
      </c>
    </row>
    <row r="51" spans="1:5" ht="15">
      <c r="A51" s="10" t="s">
        <v>58</v>
      </c>
      <c r="B51" s="12">
        <v>270</v>
      </c>
      <c r="C51" s="26">
        <f>C37+C38+C39+C40+C41+C42+C43+C44+C45+C46+C47+C48+C49+C50</f>
        <v>169209921.12</v>
      </c>
      <c r="D51" s="12" t="s">
        <v>29</v>
      </c>
      <c r="E51" s="26">
        <f>E37+E38+E39+E40+E41+E42+E43+E44+E45+E46+E47+E48+E49+E50</f>
        <v>169209921.12</v>
      </c>
    </row>
    <row r="52" spans="1:5" ht="15">
      <c r="A52" s="37" t="s">
        <v>63</v>
      </c>
      <c r="B52" s="38"/>
      <c r="C52" s="38"/>
      <c r="D52" s="38"/>
      <c r="E52" s="39"/>
    </row>
    <row r="53" spans="1:5" ht="43.5">
      <c r="A53" s="7" t="s">
        <v>64</v>
      </c>
      <c r="B53" s="14">
        <v>280</v>
      </c>
      <c r="C53" s="22"/>
      <c r="D53" s="5">
        <v>1</v>
      </c>
      <c r="E53" s="22">
        <f>C53*D53</f>
        <v>0</v>
      </c>
    </row>
    <row r="54" spans="1:5" ht="86.25">
      <c r="A54" s="7" t="s">
        <v>65</v>
      </c>
      <c r="B54" s="14">
        <v>290</v>
      </c>
      <c r="C54" s="22"/>
      <c r="D54" s="5">
        <v>1</v>
      </c>
      <c r="E54" s="22">
        <f aca="true" t="shared" si="1" ref="E54:E75">C54*D54</f>
        <v>0</v>
      </c>
    </row>
    <row r="55" spans="1:5" ht="100.5">
      <c r="A55" s="7" t="s">
        <v>108</v>
      </c>
      <c r="B55" s="14">
        <v>300</v>
      </c>
      <c r="C55" s="22"/>
      <c r="D55" s="5">
        <v>1</v>
      </c>
      <c r="E55" s="22">
        <f t="shared" si="1"/>
        <v>0</v>
      </c>
    </row>
    <row r="56" spans="1:5" ht="86.25">
      <c r="A56" s="7" t="s">
        <v>66</v>
      </c>
      <c r="B56" s="14">
        <v>310</v>
      </c>
      <c r="C56" s="22"/>
      <c r="D56" s="5">
        <v>0.1</v>
      </c>
      <c r="E56" s="22">
        <f t="shared" si="1"/>
        <v>0</v>
      </c>
    </row>
    <row r="57" spans="1:5" ht="114.75">
      <c r="A57" s="7" t="s">
        <v>67</v>
      </c>
      <c r="B57" s="14">
        <v>320</v>
      </c>
      <c r="C57" s="22"/>
      <c r="D57" s="5">
        <v>1</v>
      </c>
      <c r="E57" s="22">
        <f t="shared" si="1"/>
        <v>0</v>
      </c>
    </row>
    <row r="58" spans="1:5" ht="114.75">
      <c r="A58" s="7" t="s">
        <v>109</v>
      </c>
      <c r="B58" s="14">
        <v>330</v>
      </c>
      <c r="C58" s="22"/>
      <c r="D58" s="5">
        <v>0.1</v>
      </c>
      <c r="E58" s="22">
        <f t="shared" si="1"/>
        <v>0</v>
      </c>
    </row>
    <row r="59" spans="1:5" ht="164.25" customHeight="1">
      <c r="A59" s="7" t="s">
        <v>68</v>
      </c>
      <c r="B59" s="14">
        <v>340</v>
      </c>
      <c r="C59" s="22">
        <v>0</v>
      </c>
      <c r="D59" s="5">
        <v>1</v>
      </c>
      <c r="E59" s="22">
        <f t="shared" si="1"/>
        <v>0</v>
      </c>
    </row>
    <row r="60" spans="1:5" ht="149.25" customHeight="1">
      <c r="A60" s="7" t="s">
        <v>69</v>
      </c>
      <c r="B60" s="14">
        <v>350</v>
      </c>
      <c r="C60" s="35">
        <v>1276.94</v>
      </c>
      <c r="D60" s="5">
        <v>1</v>
      </c>
      <c r="E60" s="22">
        <f t="shared" si="1"/>
        <v>1276.94</v>
      </c>
    </row>
    <row r="61" spans="1:5" ht="43.5">
      <c r="A61" s="7" t="s">
        <v>70</v>
      </c>
      <c r="B61" s="14">
        <v>360</v>
      </c>
      <c r="C61" s="22"/>
      <c r="D61" s="5">
        <v>1</v>
      </c>
      <c r="E61" s="22">
        <f t="shared" si="1"/>
        <v>0</v>
      </c>
    </row>
    <row r="62" spans="1:5" ht="86.25">
      <c r="A62" s="7" t="s">
        <v>71</v>
      </c>
      <c r="B62" s="14">
        <v>370</v>
      </c>
      <c r="C62" s="22"/>
      <c r="D62" s="5">
        <v>1</v>
      </c>
      <c r="E62" s="22">
        <f t="shared" si="1"/>
        <v>0</v>
      </c>
    </row>
    <row r="63" spans="1:5" ht="100.5">
      <c r="A63" s="7" t="s">
        <v>72</v>
      </c>
      <c r="B63" s="14">
        <v>380</v>
      </c>
      <c r="C63" s="22"/>
      <c r="D63" s="5">
        <v>1</v>
      </c>
      <c r="E63" s="22">
        <f t="shared" si="1"/>
        <v>0</v>
      </c>
    </row>
    <row r="64" spans="1:5" ht="29.25">
      <c r="A64" s="7" t="s">
        <v>51</v>
      </c>
      <c r="B64" s="14">
        <v>390</v>
      </c>
      <c r="C64" s="22"/>
      <c r="D64" s="5">
        <v>1</v>
      </c>
      <c r="E64" s="22">
        <f t="shared" si="1"/>
        <v>0</v>
      </c>
    </row>
    <row r="65" spans="1:5" ht="43.5">
      <c r="A65" s="7" t="s">
        <v>73</v>
      </c>
      <c r="B65" s="14">
        <v>400</v>
      </c>
      <c r="C65" s="51">
        <v>1000</v>
      </c>
      <c r="D65" s="5">
        <v>1</v>
      </c>
      <c r="E65" s="22">
        <f t="shared" si="1"/>
        <v>1000</v>
      </c>
    </row>
    <row r="66" spans="1:5" ht="86.25">
      <c r="A66" s="7" t="s">
        <v>74</v>
      </c>
      <c r="B66" s="14">
        <v>410</v>
      </c>
      <c r="C66" s="22"/>
      <c r="D66" s="5">
        <v>1</v>
      </c>
      <c r="E66" s="22">
        <f t="shared" si="1"/>
        <v>0</v>
      </c>
    </row>
    <row r="67" spans="1:5" ht="57.75">
      <c r="A67" s="7" t="s">
        <v>75</v>
      </c>
      <c r="B67" s="14">
        <v>420</v>
      </c>
      <c r="C67" s="22"/>
      <c r="D67" s="5">
        <v>1</v>
      </c>
      <c r="E67" s="22">
        <f t="shared" si="1"/>
        <v>0</v>
      </c>
    </row>
    <row r="68" spans="1:5" ht="86.25">
      <c r="A68" s="7" t="s">
        <v>76</v>
      </c>
      <c r="B68" s="14">
        <v>430</v>
      </c>
      <c r="C68" s="22"/>
      <c r="D68" s="5">
        <v>1</v>
      </c>
      <c r="E68" s="22">
        <f t="shared" si="1"/>
        <v>0</v>
      </c>
    </row>
    <row r="69" spans="1:5" ht="86.25">
      <c r="A69" s="7" t="s">
        <v>77</v>
      </c>
      <c r="B69" s="14">
        <v>440</v>
      </c>
      <c r="C69" s="22"/>
      <c r="D69" s="5">
        <v>1</v>
      </c>
      <c r="E69" s="22">
        <f t="shared" si="1"/>
        <v>0</v>
      </c>
    </row>
    <row r="70" spans="1:5" ht="57.75">
      <c r="A70" s="7" t="s">
        <v>78</v>
      </c>
      <c r="B70" s="14">
        <v>450</v>
      </c>
      <c r="C70" s="22"/>
      <c r="D70" s="5">
        <v>1</v>
      </c>
      <c r="E70" s="22">
        <f t="shared" si="1"/>
        <v>0</v>
      </c>
    </row>
    <row r="71" spans="1:5" ht="86.25">
      <c r="A71" s="7" t="s">
        <v>79</v>
      </c>
      <c r="B71" s="14">
        <v>460</v>
      </c>
      <c r="C71" s="22"/>
      <c r="D71" s="5">
        <v>1</v>
      </c>
      <c r="E71" s="22">
        <f t="shared" si="1"/>
        <v>0</v>
      </c>
    </row>
    <row r="72" spans="1:5" ht="57.75">
      <c r="A72" s="7" t="s">
        <v>80</v>
      </c>
      <c r="B72" s="14">
        <v>470</v>
      </c>
      <c r="C72" s="22"/>
      <c r="D72" s="5">
        <v>1</v>
      </c>
      <c r="E72" s="22">
        <f t="shared" si="1"/>
        <v>0</v>
      </c>
    </row>
    <row r="73" spans="1:5" ht="57.75">
      <c r="A73" s="7" t="s">
        <v>81</v>
      </c>
      <c r="B73" s="14">
        <v>480</v>
      </c>
      <c r="C73" s="22"/>
      <c r="D73" s="5">
        <v>1</v>
      </c>
      <c r="E73" s="22">
        <f t="shared" si="1"/>
        <v>0</v>
      </c>
    </row>
    <row r="74" spans="1:5" ht="29.25">
      <c r="A74" s="7" t="s">
        <v>82</v>
      </c>
      <c r="B74" s="14">
        <v>490</v>
      </c>
      <c r="C74" s="22"/>
      <c r="D74" s="5">
        <v>1</v>
      </c>
      <c r="E74" s="22">
        <f t="shared" si="1"/>
        <v>0</v>
      </c>
    </row>
    <row r="75" spans="1:5" ht="15">
      <c r="A75" s="7" t="s">
        <v>83</v>
      </c>
      <c r="B75" s="14">
        <v>500</v>
      </c>
      <c r="C75" s="22">
        <v>0</v>
      </c>
      <c r="D75" s="5">
        <v>0.1</v>
      </c>
      <c r="E75" s="22">
        <f t="shared" si="1"/>
        <v>0</v>
      </c>
    </row>
    <row r="76" spans="1:5" ht="15">
      <c r="A76" s="15" t="s">
        <v>84</v>
      </c>
      <c r="B76" s="16">
        <v>510</v>
      </c>
      <c r="C76" s="26">
        <f>C53+C54+C55+C56+C57+C58+C59+C60+C61+C62+C63+C64+C65+C66+C67+C68+C69+C70+C71+C72+C73+C74+C75</f>
        <v>2276.94</v>
      </c>
      <c r="D76" s="12" t="s">
        <v>29</v>
      </c>
      <c r="E76" s="26">
        <f>E53+E54+E55+E56+E57+E58+E59+E60+E61+E62+E63+E64+E65+E66+E67+E68+E69+E70+E71+E72+E73+E74+E75</f>
        <v>2276.94</v>
      </c>
    </row>
    <row r="77" spans="1:5" ht="15">
      <c r="A77" s="37" t="s">
        <v>85</v>
      </c>
      <c r="B77" s="38"/>
      <c r="C77" s="38"/>
      <c r="D77" s="38"/>
      <c r="E77" s="39"/>
    </row>
    <row r="78" spans="1:5" ht="57.75">
      <c r="A78" s="7" t="s">
        <v>86</v>
      </c>
      <c r="B78" s="5">
        <v>520</v>
      </c>
      <c r="C78" s="51">
        <v>8263.68</v>
      </c>
      <c r="D78" s="5">
        <v>1</v>
      </c>
      <c r="E78" s="22">
        <f>C78*D78</f>
        <v>8263.68</v>
      </c>
    </row>
    <row r="79" spans="1:5" ht="31.5" customHeight="1">
      <c r="A79" s="46" t="s">
        <v>87</v>
      </c>
      <c r="B79" s="46"/>
      <c r="C79" s="46"/>
      <c r="D79" s="46"/>
      <c r="E79" s="32">
        <f>E78+E76+E51+E34+E30+E26</f>
        <v>169220461.74</v>
      </c>
    </row>
    <row r="80" spans="1:5" ht="15">
      <c r="A80" s="43" t="s">
        <v>88</v>
      </c>
      <c r="B80" s="43"/>
      <c r="C80" s="43"/>
      <c r="D80" s="43"/>
      <c r="E80" s="32">
        <f>E79+E77+E52+E35+E31+E27</f>
        <v>169220461.74</v>
      </c>
    </row>
    <row r="81" spans="1:5" ht="15">
      <c r="A81" s="37" t="s">
        <v>89</v>
      </c>
      <c r="B81" s="38"/>
      <c r="C81" s="38"/>
      <c r="D81" s="38"/>
      <c r="E81" s="39"/>
    </row>
    <row r="82" spans="1:5" ht="72">
      <c r="A82" s="7" t="s">
        <v>90</v>
      </c>
      <c r="B82" s="5">
        <v>530</v>
      </c>
      <c r="C82" s="22"/>
      <c r="D82" s="5" t="s">
        <v>29</v>
      </c>
      <c r="E82" s="22">
        <f>C82</f>
        <v>0</v>
      </c>
    </row>
    <row r="83" spans="1:5" ht="43.5">
      <c r="A83" s="7" t="s">
        <v>91</v>
      </c>
      <c r="B83" s="5">
        <v>540</v>
      </c>
      <c r="C83" s="51">
        <v>78161436.68</v>
      </c>
      <c r="D83" s="5" t="s">
        <v>29</v>
      </c>
      <c r="E83" s="22">
        <f aca="true" t="shared" si="2" ref="E83:E91">C83</f>
        <v>78161436.68</v>
      </c>
    </row>
    <row r="84" spans="1:5" ht="29.25">
      <c r="A84" s="7" t="s">
        <v>92</v>
      </c>
      <c r="B84" s="5">
        <v>550</v>
      </c>
      <c r="C84" s="51">
        <v>3130000</v>
      </c>
      <c r="D84" s="5" t="s">
        <v>29</v>
      </c>
      <c r="E84" s="22">
        <f t="shared" si="2"/>
        <v>3130000</v>
      </c>
    </row>
    <row r="85" spans="1:5" ht="15">
      <c r="A85" s="7" t="s">
        <v>93</v>
      </c>
      <c r="B85" s="5">
        <v>560</v>
      </c>
      <c r="C85" s="52">
        <v>87331.74</v>
      </c>
      <c r="D85" s="5" t="s">
        <v>29</v>
      </c>
      <c r="E85" s="22">
        <f t="shared" si="2"/>
        <v>87331.74</v>
      </c>
    </row>
    <row r="86" spans="1:5" ht="57.75">
      <c r="A86" s="7" t="s">
        <v>94</v>
      </c>
      <c r="B86" s="5">
        <v>570</v>
      </c>
      <c r="C86" s="22"/>
      <c r="D86" s="5" t="s">
        <v>29</v>
      </c>
      <c r="E86" s="22">
        <f t="shared" si="2"/>
        <v>0</v>
      </c>
    </row>
    <row r="87" spans="1:5" ht="43.5">
      <c r="A87" s="7" t="s">
        <v>95</v>
      </c>
      <c r="B87" s="5">
        <v>580</v>
      </c>
      <c r="C87" s="22"/>
      <c r="D87" s="5" t="s">
        <v>29</v>
      </c>
      <c r="E87" s="22">
        <f t="shared" si="2"/>
        <v>0</v>
      </c>
    </row>
    <row r="88" spans="1:5" ht="114.75">
      <c r="A88" s="7" t="s">
        <v>96</v>
      </c>
      <c r="B88" s="5">
        <v>590</v>
      </c>
      <c r="C88" s="22"/>
      <c r="D88" s="5" t="s">
        <v>29</v>
      </c>
      <c r="E88" s="22">
        <f t="shared" si="2"/>
        <v>0</v>
      </c>
    </row>
    <row r="89" spans="1:5" ht="29.25">
      <c r="A89" s="7" t="s">
        <v>97</v>
      </c>
      <c r="B89" s="5">
        <v>600</v>
      </c>
      <c r="C89" s="22"/>
      <c r="D89" s="5" t="s">
        <v>29</v>
      </c>
      <c r="E89" s="22">
        <f t="shared" si="2"/>
        <v>0</v>
      </c>
    </row>
    <row r="90" spans="1:5" ht="43.5">
      <c r="A90" s="7" t="s">
        <v>98</v>
      </c>
      <c r="B90" s="5">
        <v>610</v>
      </c>
      <c r="C90" s="22"/>
      <c r="D90" s="5" t="s">
        <v>29</v>
      </c>
      <c r="E90" s="22">
        <f t="shared" si="2"/>
        <v>0</v>
      </c>
    </row>
    <row r="91" spans="1:5" ht="72">
      <c r="A91" s="7" t="s">
        <v>99</v>
      </c>
      <c r="B91" s="5">
        <v>620</v>
      </c>
      <c r="C91" s="22"/>
      <c r="D91" s="5" t="s">
        <v>29</v>
      </c>
      <c r="E91" s="22">
        <f t="shared" si="2"/>
        <v>0</v>
      </c>
    </row>
    <row r="92" spans="1:5" ht="15">
      <c r="A92" s="44" t="s">
        <v>100</v>
      </c>
      <c r="B92" s="44"/>
      <c r="C92" s="44"/>
      <c r="D92" s="44"/>
      <c r="E92" s="26">
        <f>E82+E83+E84+E85+E86+E87+E88+E89+E90+E91</f>
        <v>81378768.42</v>
      </c>
    </row>
    <row r="93" spans="1:5" ht="15">
      <c r="A93" s="37" t="s">
        <v>101</v>
      </c>
      <c r="B93" s="38"/>
      <c r="C93" s="38"/>
      <c r="D93" s="38"/>
      <c r="E93" s="39"/>
    </row>
    <row r="94" spans="1:5" ht="15">
      <c r="A94" s="45" t="s">
        <v>102</v>
      </c>
      <c r="B94" s="45"/>
      <c r="C94" s="45"/>
      <c r="D94" s="45"/>
      <c r="E94" s="23">
        <f>E80-E92</f>
        <v>87841693.32000001</v>
      </c>
    </row>
    <row r="97" spans="1:5" ht="15.75" thickBot="1">
      <c r="A97" t="s">
        <v>103</v>
      </c>
      <c r="B97" s="17"/>
      <c r="C97" s="28"/>
      <c r="D97" s="36" t="s">
        <v>104</v>
      </c>
      <c r="E97" s="36"/>
    </row>
    <row r="98" spans="2:5" ht="15">
      <c r="B98" s="19"/>
      <c r="C98" s="27"/>
      <c r="D98" s="18"/>
      <c r="E98" s="33"/>
    </row>
    <row r="99" spans="4:5" ht="15">
      <c r="D99" s="18"/>
      <c r="E99" s="33"/>
    </row>
    <row r="100" spans="1:5" ht="15.75" thickBot="1">
      <c r="A100" t="s">
        <v>105</v>
      </c>
      <c r="B100" s="17"/>
      <c r="C100" s="28"/>
      <c r="D100" s="36" t="s">
        <v>106</v>
      </c>
      <c r="E100" s="36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2016-07-14T10:37:41Z</cp:lastPrinted>
  <dcterms:created xsi:type="dcterms:W3CDTF">2010-10-15T10:42:50Z</dcterms:created>
  <dcterms:modified xsi:type="dcterms:W3CDTF">2016-08-08T10:53:16Z</dcterms:modified>
  <cp:category/>
  <cp:version/>
  <cp:contentType/>
  <cp:contentStatus/>
</cp:coreProperties>
</file>